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<sst xmlns="http://schemas.openxmlformats.org/spreadsheetml/2006/main" count="117" uniqueCount="84">
  <si>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</si>
  <si>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</si>
  <si>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</si>
  <si>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</si>
  <si>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</si>
  <si>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</si>
  <si>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</si>
  <si>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</si>
  <si>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</si>
  <si>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</si>
  <si>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</si>
  <si>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</si>
  <si>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</si>
  <si>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</si>
  <si>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</si>
  <si>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</si>
  <si>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</si>
  <si>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</si>
  <si>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</si>
  <si>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</si>
  <si>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</si>
  <si>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</si>
  <si>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</si>
  <si>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</si>
  <si>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</si>
  <si>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</si>
  <si>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</si>
  <si>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</si>
  <si>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</si>
  <si>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</si>
  <si>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</si>
  <si>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</si>
  <si>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</si>
  <si>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</si>
  <si>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</si>
  <si>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</si>
  <si>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</si>
  <si>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</si>
  <si>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</si>
  <si>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</si>
  <si>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</si>
  <si>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</si>
  <si>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</si>
  <si>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</si>
  <si>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</si>
  <si>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</si>
  <si>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</si>
  <si>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</si>
  <si>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</si>
  <si>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</si>
  <si>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</si>
  <si>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</si>
  <si>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</si>
  <si>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</si>
  <si>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</si>
  <si>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</si>
  <si>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</si>
  <si>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</si>
  <si>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</si>
  <si>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</si>
  <si>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</si>
  <si>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</si>
  <si>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</si>
  <si>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</si>
  <si>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</si>
  <si>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</si>
  <si>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</si>
  <si>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</si>
  <si>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</si>
  <si>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</si>
  <si>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</si>
  <si>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</si>
  <si>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</si>
  <si>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</si>
  <si>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</si>
  <si>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</si>
  <si>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</si>
  <si>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</si>
  <si>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</si>
  <si>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</si>
  <si>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</si>
  <si>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Pos
（FP又はGK）</t>
  </si>
  <si>
    <t>JFA第15回全日本女子U-15フットサル選手権大会　宮崎県大会</t>
  </si>
  <si>
    <t>2024/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</si>
</sst>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7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186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9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5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4" xfId="0" applyNumberFormat="1" applyFont="1" applyFill="1" applyBorder="1" applyAlignment="1">
      <alignment horizontal="center" vertical="center" shrinkToFit="1"/>
    </xf>
    <xf numFmtId="184" fontId="26" fillId="24" borderId="55" xfId="0" applyNumberFormat="1" applyFont="1" applyFill="1" applyBorder="1" applyAlignment="1">
      <alignment vertical="center" shrinkToFit="1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Fill="1" applyBorder="1" applyAlignment="1">
      <alignment horizontal="center" vertical="center" textRotation="255"/>
    </xf>
    <xf numFmtId="0" fontId="1" fillId="0" borderId="61" xfId="0" applyFont="1" applyBorder="1" applyAlignment="1">
      <alignment horizontal="left" wrapText="1"/>
    </xf>
    <xf numFmtId="0" fontId="1" fillId="0" borderId="61" xfId="0" applyFont="1" applyBorder="1" applyAlignment="1">
      <alignment horizontal="left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65" xfId="63" applyFont="1" applyFill="1" applyBorder="1" applyAlignment="1" applyProtection="1">
      <alignment horizontal="center" vertical="center" textRotation="255" shrinkToFit="1"/>
      <protection/>
    </xf>
    <xf numFmtId="0" fontId="0" fillId="0" borderId="74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7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5" xfId="63" applyFont="1" applyFill="1" applyBorder="1" applyAlignment="1" applyProtection="1">
      <alignment horizontal="center" vertical="center" shrinkToFit="1"/>
      <protection/>
    </xf>
    <xf numFmtId="0" fontId="1" fillId="0" borderId="56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Font="1" applyFill="1" applyBorder="1" applyAlignment="1" applyProtection="1">
      <alignment horizontal="center" vertical="center" shrinkToFit="1"/>
      <protection locked="0"/>
    </xf>
    <xf numFmtId="0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6" xfId="63" applyNumberFormat="1" applyFont="1" applyFill="1" applyBorder="1" applyAlignment="1" applyProtection="1">
      <alignment horizontal="right" shrinkToFit="1"/>
      <protection locked="0"/>
    </xf>
    <xf numFmtId="49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Font="1" applyFill="1" applyBorder="1" applyAlignment="1" applyProtection="1">
      <alignment horizontal="center" vertical="center" shrinkToFit="1"/>
      <protection locked="0"/>
    </xf>
    <xf numFmtId="0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right" shrinkToFit="1"/>
      <protection locked="0"/>
    </xf>
    <xf numFmtId="0" fontId="1" fillId="0" borderId="82" xfId="63" applyNumberFormat="1" applyFont="1" applyFill="1" applyBorder="1" applyAlignment="1" applyProtection="1">
      <alignment horizontal="right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Font="1" applyFill="1" applyBorder="1" applyAlignment="1" applyProtection="1">
      <alignment horizontal="center" vertical="center" shrinkToFit="1"/>
      <protection locked="0"/>
    </xf>
    <xf numFmtId="0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right" shrinkToFit="1"/>
      <protection locked="0"/>
    </xf>
    <xf numFmtId="0" fontId="1" fillId="0" borderId="90" xfId="63" applyNumberFormat="1" applyFont="1" applyFill="1" applyBorder="1" applyAlignment="1" applyProtection="1">
      <alignment horizontal="right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9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Font="1" applyFill="1" applyBorder="1" applyAlignment="1" applyProtection="1">
      <alignment horizontal="center" vertical="center" shrinkToFit="1"/>
      <protection locked="0"/>
    </xf>
    <xf numFmtId="0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/>
    </xf>
    <xf numFmtId="0" fontId="1" fillId="24" borderId="115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7" xfId="0" applyFont="1" applyFill="1" applyBorder="1" applyAlignment="1" applyProtection="1">
      <alignment horizontal="center" vertical="center" shrinkToFit="1"/>
      <protection/>
    </xf>
    <xf numFmtId="0" fontId="1" fillId="24" borderId="10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6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124" xfId="0" applyFont="1" applyFill="1" applyBorder="1" applyAlignment="1">
      <alignment horizontal="center" vertical="center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5" fillId="0" borderId="110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 wrapText="1"/>
    </xf>
    <xf numFmtId="0" fontId="32" fillId="0" borderId="125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0" xfId="0" applyFont="1" applyFill="1" applyBorder="1" applyAlignment="1" applyProtection="1">
      <alignment horizontal="left" vertical="center" shrinkToFit="1"/>
      <protection locked="0"/>
    </xf>
    <xf numFmtId="0" fontId="0" fillId="0" borderId="110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29" xfId="0" applyFont="1" applyFill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1" fillId="0" borderId="142" xfId="0" applyFont="1" applyFill="1" applyBorder="1" applyAlignment="1" applyProtection="1">
      <alignment horizontal="center" vertical="center" shrinkToFit="1"/>
      <protection locked="0"/>
    </xf>
    <xf numFmtId="0" fontId="1" fillId="0" borderId="144" xfId="0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>
      <alignment horizontal="center" vertical="center" shrinkToFit="1"/>
    </xf>
    <xf numFmtId="49" fontId="15" fillId="0" borderId="142" xfId="43" applyNumberForma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35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 applyProtection="1">
      <alignment horizontal="center" vertical="center" shrinkToFit="1"/>
      <protection locked="0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35" fillId="0" borderId="153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1" fillId="0" borderId="15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7" xfId="64" applyFont="1" applyFill="1" applyBorder="1" applyAlignment="1" applyProtection="1">
      <alignment horizontal="center" vertical="center" shrinkToFit="1"/>
      <protection locked="0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59" xfId="0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35" fillId="0" borderId="15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4" xfId="0" applyFont="1" applyFill="1" applyBorder="1" applyAlignment="1">
      <alignment horizontal="center" vertical="center"/>
    </xf>
    <xf numFmtId="0" fontId="1" fillId="0" borderId="165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165" xfId="0" applyFont="1" applyFill="1" applyBorder="1" applyAlignment="1">
      <alignment horizontal="center" vertical="center" wrapTex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7" fillId="0" borderId="168" xfId="0" applyNumberFormat="1" applyFont="1" applyBorder="1" applyAlignment="1">
      <alignment horizontal="center" vertical="center" shrinkToFit="1"/>
    </xf>
    <xf numFmtId="184" fontId="26" fillId="24" borderId="169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7" xfId="0" applyNumberFormat="1" applyFont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8" fillId="6" borderId="182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0" borderId="169" xfId="0" applyNumberFormat="1" applyFont="1" applyBorder="1" applyAlignment="1">
      <alignment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6" fillId="6" borderId="192" xfId="0" applyNumberFormat="1" applyFont="1" applyFill="1" applyBorder="1" applyAlignment="1">
      <alignment horizontal="center" vertical="center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24" borderId="193" xfId="0" applyNumberFormat="1" applyFont="1" applyFill="1" applyBorder="1" applyAlignment="1">
      <alignment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7" xfId="0" applyNumberFormat="1" applyFont="1" applyBorder="1" applyAlignment="1">
      <alignment vertical="top" shrinkToFit="1"/>
    </xf>
    <xf numFmtId="184" fontId="26" fillId="6" borderId="168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203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4" xfId="0" applyNumberFormat="1" applyFont="1" applyBorder="1" applyAlignment="1">
      <alignment horizontal="center" vertical="center" shrinkToFit="1"/>
    </xf>
    <xf numFmtId="184" fontId="27" fillId="0" borderId="205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1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70" xfId="0" applyNumberFormat="1" applyFont="1" applyBorder="1" applyAlignment="1">
      <alignment horizontal="center" vertical="center" shrinkToFit="1"/>
    </xf>
    <xf numFmtId="184" fontId="27" fillId="0" borderId="175" xfId="0" applyNumberFormat="1" applyFont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7" fillId="4" borderId="206" xfId="0" applyNumberFormat="1" applyFont="1" applyFill="1" applyBorder="1" applyAlignment="1">
      <alignment horizontal="center" vertical="center" shrinkToFit="1"/>
    </xf>
    <xf numFmtId="184" fontId="27" fillId="4" borderId="55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6" fillId="6" borderId="207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55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8" xfId="0" applyNumberFormat="1" applyFont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9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9" xfId="0" applyNumberFormat="1" applyFont="1" applyBorder="1" applyAlignment="1">
      <alignment horizontal="center" vertical="center" shrinkToFit="1"/>
    </xf>
    <xf numFmtId="184" fontId="25" fillId="0" borderId="169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">
      <selection activeCell="AN12" sqref="AN12:AO12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3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5"/>
      <c r="M3" s="346" t="s">
        <v>82</v>
      </c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8"/>
      <c r="AN3" s="51"/>
      <c r="AO3" s="349" t="s">
        <v>1</v>
      </c>
      <c r="AP3" s="349"/>
      <c r="AQ3" s="349"/>
      <c r="AR3" s="349"/>
      <c r="AS3" s="349"/>
      <c r="AT3" s="349"/>
      <c r="AX3" s="93" t="s">
        <v>2</v>
      </c>
      <c r="BC3" s="94"/>
      <c r="BD3" s="94"/>
      <c r="BE3" s="94"/>
      <c r="BF3" s="94"/>
      <c r="BG3" s="94"/>
      <c r="HT3" s="94"/>
      <c r="HU3" s="94"/>
      <c r="HV3" s="94"/>
      <c r="HW3" s="94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4"/>
      <c r="BD4" s="94"/>
      <c r="BE4" s="94"/>
      <c r="BF4" s="94"/>
      <c r="BG4" s="94"/>
      <c r="HT4" s="94"/>
      <c r="HU4" s="94"/>
      <c r="HV4" s="94"/>
      <c r="HW4" s="94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5"/>
      <c r="AP5" s="75"/>
      <c r="AQ5" s="75"/>
      <c r="AR5" s="76"/>
      <c r="AS5" s="76"/>
      <c r="AT5" s="77"/>
      <c r="AU5" s="78"/>
      <c r="AV5" s="78"/>
      <c r="AX5" s="33"/>
      <c r="BC5" s="94"/>
      <c r="BD5" s="94"/>
      <c r="BE5" s="94"/>
      <c r="BF5" s="94"/>
      <c r="BG5" s="94"/>
      <c r="HT5" s="94"/>
      <c r="HU5" s="94"/>
      <c r="HV5" s="94"/>
      <c r="HW5" s="94"/>
    </row>
    <row r="6" spans="2:232" ht="33" customHeight="1">
      <c r="B6" s="350" t="s">
        <v>3</v>
      </c>
      <c r="C6" s="333"/>
      <c r="D6" s="333"/>
      <c r="E6" s="334"/>
      <c r="F6" s="335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51"/>
      <c r="T6" s="352" t="s">
        <v>4</v>
      </c>
      <c r="U6" s="353"/>
      <c r="V6" s="353"/>
      <c r="W6" s="353"/>
      <c r="X6" s="354"/>
      <c r="Y6" s="332" t="s">
        <v>3</v>
      </c>
      <c r="Z6" s="333"/>
      <c r="AA6" s="334"/>
      <c r="AB6" s="335"/>
      <c r="AC6" s="336"/>
      <c r="AD6" s="336"/>
      <c r="AE6" s="336"/>
      <c r="AF6" s="336"/>
      <c r="AG6" s="336"/>
      <c r="AH6" s="336"/>
      <c r="AI6" s="337"/>
      <c r="AK6" s="56" t="s">
        <v>5</v>
      </c>
      <c r="AL6" s="57" t="s">
        <v>6</v>
      </c>
      <c r="AM6" s="58" t="s">
        <v>81</v>
      </c>
      <c r="AN6" s="341" t="s">
        <v>7</v>
      </c>
      <c r="AO6" s="342"/>
      <c r="AP6" s="341" t="s">
        <v>8</v>
      </c>
      <c r="AQ6" s="342"/>
      <c r="AR6" s="57" t="s">
        <v>9</v>
      </c>
      <c r="AS6" s="57" t="s">
        <v>10</v>
      </c>
      <c r="AT6" s="58" t="s">
        <v>11</v>
      </c>
      <c r="AU6" s="317" t="s">
        <v>12</v>
      </c>
      <c r="AV6" s="318"/>
      <c r="AW6" s="319"/>
      <c r="AX6" s="95" t="s">
        <v>13</v>
      </c>
      <c r="AZ6" s="96"/>
      <c r="BA6" s="96"/>
      <c r="BB6" s="96"/>
      <c r="BC6" s="97"/>
      <c r="BD6" s="94"/>
      <c r="BE6" s="94"/>
      <c r="BF6" s="97"/>
      <c r="BG6" s="97"/>
      <c r="HU6" s="94"/>
      <c r="HV6" s="94"/>
      <c r="HW6" s="94"/>
      <c r="HX6" s="94"/>
    </row>
    <row r="7" spans="2:232" ht="33" customHeight="1" thickBot="1">
      <c r="B7" s="320" t="s">
        <v>14</v>
      </c>
      <c r="C7" s="321"/>
      <c r="D7" s="321"/>
      <c r="E7" s="322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46"/>
      <c r="U7" s="47"/>
      <c r="V7" s="47"/>
      <c r="W7" s="47"/>
      <c r="X7" s="48"/>
      <c r="Y7" s="326" t="s">
        <v>15</v>
      </c>
      <c r="Z7" s="327"/>
      <c r="AA7" s="328"/>
      <c r="AB7" s="329"/>
      <c r="AC7" s="330"/>
      <c r="AD7" s="330"/>
      <c r="AE7" s="330"/>
      <c r="AF7" s="330"/>
      <c r="AG7" s="330"/>
      <c r="AH7" s="330"/>
      <c r="AI7" s="331"/>
      <c r="AK7" s="59">
        <v>1</v>
      </c>
      <c r="AL7" s="60"/>
      <c r="AM7" s="61"/>
      <c r="AN7" s="208"/>
      <c r="AO7" s="209"/>
      <c r="AP7" s="208"/>
      <c r="AQ7" s="209"/>
      <c r="AR7" s="79"/>
      <c r="AS7" s="80"/>
      <c r="AT7" s="105"/>
      <c r="AU7" s="82" t="s">
        <v>16</v>
      </c>
      <c r="AV7" s="210"/>
      <c r="AW7" s="211"/>
      <c r="AX7" s="98"/>
      <c r="AZ7" s="96"/>
      <c r="BA7" s="96"/>
      <c r="BB7" s="96"/>
      <c r="BC7" s="97"/>
      <c r="BD7" s="94"/>
      <c r="BE7" s="94"/>
      <c r="BF7" s="97"/>
      <c r="BG7" s="97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4">
        <f aca="true" t="shared" si="2" ref="HW7:HW20">IF(AS7="","",AS7)</f>
      </c>
      <c r="HX7" s="104">
        <f aca="true" t="shared" si="3" ref="HX7:HX20">IF(AV7="","",AV7)</f>
      </c>
    </row>
    <row r="8" spans="2:232" ht="33" customHeight="1">
      <c r="B8" s="313" t="s">
        <v>3</v>
      </c>
      <c r="C8" s="314"/>
      <c r="D8" s="314"/>
      <c r="E8" s="314"/>
      <c r="F8" s="315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316"/>
      <c r="S8" s="338" t="s">
        <v>17</v>
      </c>
      <c r="T8" s="339"/>
      <c r="U8" s="339"/>
      <c r="V8" s="340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60"/>
      <c r="AK8" s="59">
        <v>2</v>
      </c>
      <c r="AL8" s="60"/>
      <c r="AM8" s="61"/>
      <c r="AN8" s="208"/>
      <c r="AO8" s="209"/>
      <c r="AP8" s="208"/>
      <c r="AQ8" s="209"/>
      <c r="AR8" s="79"/>
      <c r="AS8" s="80"/>
      <c r="AT8" s="105"/>
      <c r="AU8" s="82" t="s">
        <v>16</v>
      </c>
      <c r="AV8" s="210"/>
      <c r="AW8" s="211"/>
      <c r="AX8" s="98"/>
      <c r="AZ8" s="96"/>
      <c r="BA8" s="96"/>
      <c r="BB8" s="96"/>
      <c r="BC8" s="97"/>
      <c r="BD8" s="94"/>
      <c r="BE8" s="94"/>
      <c r="BF8" s="97"/>
      <c r="BG8" s="97"/>
      <c r="HU8" s="33" t="str">
        <f t="shared" si="0"/>
        <v>　</v>
      </c>
      <c r="HV8" s="33" t="str">
        <f t="shared" si="1"/>
        <v> </v>
      </c>
      <c r="HW8" s="104">
        <f t="shared" si="2"/>
      </c>
      <c r="HX8" s="104">
        <f t="shared" si="3"/>
      </c>
    </row>
    <row r="9" spans="2:232" ht="33" customHeight="1">
      <c r="B9" s="304" t="s">
        <v>18</v>
      </c>
      <c r="C9" s="305"/>
      <c r="D9" s="305"/>
      <c r="E9" s="305"/>
      <c r="F9" s="306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309" t="s">
        <v>19</v>
      </c>
      <c r="T9" s="305"/>
      <c r="U9" s="305"/>
      <c r="V9" s="306"/>
      <c r="W9" s="310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2"/>
      <c r="AK9" s="59">
        <v>3</v>
      </c>
      <c r="AL9" s="60"/>
      <c r="AM9" s="61"/>
      <c r="AN9" s="208"/>
      <c r="AO9" s="209"/>
      <c r="AP9" s="208"/>
      <c r="AQ9" s="209"/>
      <c r="AR9" s="83"/>
      <c r="AS9" s="83"/>
      <c r="AT9" s="105"/>
      <c r="AU9" s="82" t="s">
        <v>16</v>
      </c>
      <c r="AV9" s="210"/>
      <c r="AW9" s="211"/>
      <c r="AX9" s="99"/>
      <c r="AZ9" s="96"/>
      <c r="BA9" s="96"/>
      <c r="BB9" s="96"/>
      <c r="BC9" s="97"/>
      <c r="BD9" s="94"/>
      <c r="BE9" s="94"/>
      <c r="BF9" s="97"/>
      <c r="BG9" s="97"/>
      <c r="HU9" s="33" t="str">
        <f t="shared" si="0"/>
        <v>　</v>
      </c>
      <c r="HV9" s="33" t="str">
        <f t="shared" si="1"/>
        <v> </v>
      </c>
      <c r="HW9" s="104">
        <f t="shared" si="2"/>
      </c>
      <c r="HX9" s="104">
        <f t="shared" si="3"/>
      </c>
    </row>
    <row r="10" spans="2:232" ht="33" customHeight="1">
      <c r="B10" s="295" t="s">
        <v>20</v>
      </c>
      <c r="C10" s="296"/>
      <c r="D10" s="296"/>
      <c r="E10" s="296"/>
      <c r="F10" s="297"/>
      <c r="G10" s="298" t="s">
        <v>21</v>
      </c>
      <c r="H10" s="298"/>
      <c r="I10" s="44" t="s">
        <v>22</v>
      </c>
      <c r="J10" s="298" t="s">
        <v>23</v>
      </c>
      <c r="K10" s="298"/>
      <c r="L10" s="44" t="s">
        <v>24</v>
      </c>
      <c r="M10" s="299"/>
      <c r="N10" s="299"/>
      <c r="O10" s="299"/>
      <c r="P10" s="299"/>
      <c r="Q10" s="299"/>
      <c r="R10" s="299"/>
      <c r="S10" s="299"/>
      <c r="T10" s="299"/>
      <c r="U10" s="300" t="s">
        <v>25</v>
      </c>
      <c r="V10" s="301"/>
      <c r="W10" s="302" t="s">
        <v>26</v>
      </c>
      <c r="X10" s="300"/>
      <c r="Y10" s="300"/>
      <c r="Z10" s="303"/>
      <c r="AA10" s="285"/>
      <c r="AB10" s="285"/>
      <c r="AC10" s="285"/>
      <c r="AD10" s="285"/>
      <c r="AE10" s="285"/>
      <c r="AF10" s="285"/>
      <c r="AG10" s="285"/>
      <c r="AH10" s="285"/>
      <c r="AI10" s="286"/>
      <c r="AK10" s="59">
        <v>4</v>
      </c>
      <c r="AL10" s="60"/>
      <c r="AM10" s="61"/>
      <c r="AN10" s="208"/>
      <c r="AO10" s="209"/>
      <c r="AP10" s="208"/>
      <c r="AQ10" s="209"/>
      <c r="AR10" s="83"/>
      <c r="AS10" s="83"/>
      <c r="AT10" s="105"/>
      <c r="AU10" s="82" t="s">
        <v>16</v>
      </c>
      <c r="AV10" s="210"/>
      <c r="AW10" s="211"/>
      <c r="AX10" s="98"/>
      <c r="AZ10" s="96"/>
      <c r="BA10" s="96"/>
      <c r="BB10" s="96"/>
      <c r="BC10" s="97"/>
      <c r="BD10" s="94"/>
      <c r="BE10" s="94"/>
      <c r="BF10" s="97"/>
      <c r="BG10" s="97"/>
      <c r="HU10" s="33" t="str">
        <f t="shared" si="0"/>
        <v>　</v>
      </c>
      <c r="HV10" s="33" t="str">
        <f t="shared" si="1"/>
        <v> </v>
      </c>
      <c r="HW10" s="104">
        <f t="shared" si="2"/>
      </c>
      <c r="HX10" s="104">
        <f t="shared" si="3"/>
      </c>
    </row>
    <row r="11" spans="2:232" ht="33" customHeight="1" thickBot="1">
      <c r="B11" s="39" t="s">
        <v>27</v>
      </c>
      <c r="C11" s="287"/>
      <c r="D11" s="287"/>
      <c r="E11" s="287"/>
      <c r="F11" s="287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291" t="s">
        <v>28</v>
      </c>
      <c r="X11" s="292"/>
      <c r="Y11" s="292"/>
      <c r="Z11" s="293"/>
      <c r="AA11" s="214"/>
      <c r="AB11" s="214"/>
      <c r="AC11" s="214"/>
      <c r="AD11" s="214"/>
      <c r="AE11" s="214"/>
      <c r="AF11" s="214"/>
      <c r="AG11" s="214"/>
      <c r="AH11" s="214"/>
      <c r="AI11" s="294"/>
      <c r="AK11" s="59">
        <v>5</v>
      </c>
      <c r="AL11" s="60"/>
      <c r="AM11" s="61"/>
      <c r="AN11" s="208"/>
      <c r="AO11" s="209"/>
      <c r="AP11" s="208"/>
      <c r="AQ11" s="209"/>
      <c r="AR11" s="83"/>
      <c r="AS11" s="83"/>
      <c r="AT11" s="105"/>
      <c r="AU11" s="82" t="s">
        <v>16</v>
      </c>
      <c r="AV11" s="210"/>
      <c r="AW11" s="211"/>
      <c r="AX11" s="98"/>
      <c r="AZ11" s="96"/>
      <c r="BA11" s="96"/>
      <c r="BB11" s="96"/>
      <c r="BC11" s="97"/>
      <c r="BD11" s="94"/>
      <c r="BE11" s="94"/>
      <c r="BF11" s="97"/>
      <c r="BG11" s="97"/>
      <c r="HU11" s="33" t="str">
        <f t="shared" si="0"/>
        <v>　</v>
      </c>
      <c r="HV11" s="33" t="str">
        <f t="shared" si="1"/>
        <v> </v>
      </c>
      <c r="HW11" s="104">
        <f t="shared" si="2"/>
      </c>
      <c r="HX11" s="104">
        <f t="shared" si="3"/>
      </c>
    </row>
    <row r="12" spans="2:232" ht="33" customHeight="1" thickBot="1">
      <c r="B12" s="118" t="s">
        <v>29</v>
      </c>
      <c r="C12" s="119"/>
      <c r="D12" s="119"/>
      <c r="E12" s="119"/>
      <c r="F12" s="119"/>
      <c r="G12" s="120"/>
      <c r="H12" s="40"/>
      <c r="I12" s="45"/>
      <c r="J12" s="113" t="s">
        <v>30</v>
      </c>
      <c r="K12" s="278" t="s">
        <v>31</v>
      </c>
      <c r="L12" s="278"/>
      <c r="M12" s="278"/>
      <c r="N12" s="279"/>
      <c r="O12" s="280" t="s">
        <v>32</v>
      </c>
      <c r="P12" s="278"/>
      <c r="Q12" s="278"/>
      <c r="R12" s="279"/>
      <c r="S12" s="281" t="s">
        <v>33</v>
      </c>
      <c r="T12" s="282"/>
      <c r="U12" s="282"/>
      <c r="V12" s="283"/>
      <c r="W12" s="113" t="s">
        <v>34</v>
      </c>
      <c r="X12" s="278" t="s">
        <v>31</v>
      </c>
      <c r="Y12" s="278"/>
      <c r="Z12" s="278"/>
      <c r="AA12" s="279"/>
      <c r="AB12" s="280" t="s">
        <v>32</v>
      </c>
      <c r="AC12" s="278"/>
      <c r="AD12" s="278"/>
      <c r="AE12" s="279"/>
      <c r="AF12" s="281" t="s">
        <v>33</v>
      </c>
      <c r="AG12" s="282"/>
      <c r="AH12" s="282"/>
      <c r="AI12" s="284"/>
      <c r="AK12" s="59">
        <v>6</v>
      </c>
      <c r="AL12" s="60"/>
      <c r="AM12" s="61"/>
      <c r="AN12" s="208"/>
      <c r="AO12" s="209"/>
      <c r="AP12" s="208"/>
      <c r="AQ12" s="209"/>
      <c r="AR12" s="83"/>
      <c r="AS12" s="83"/>
      <c r="AT12" s="105"/>
      <c r="AU12" s="82" t="s">
        <v>16</v>
      </c>
      <c r="AV12" s="210"/>
      <c r="AW12" s="211"/>
      <c r="AX12" s="99"/>
      <c r="AZ12" s="96"/>
      <c r="BA12" s="96"/>
      <c r="BB12" s="96"/>
      <c r="BC12" s="97"/>
      <c r="BD12" s="94"/>
      <c r="BE12" s="94"/>
      <c r="BF12" s="97"/>
      <c r="BG12" s="97"/>
      <c r="HT12" s="94"/>
      <c r="HU12" s="33" t="e">
        <f>TRIM(AM12)&amp;"　"&amp;TRIM(#REF!)</f>
        <v>#REF!</v>
      </c>
      <c r="HV12" s="33" t="e">
        <f>ASC(TRIM(#REF!)&amp;" "&amp;TRIM(AP12))</f>
        <v>#REF!</v>
      </c>
      <c r="HW12" s="104">
        <f t="shared" si="2"/>
      </c>
      <c r="HX12" s="104">
        <f t="shared" si="3"/>
      </c>
    </row>
    <row r="13" spans="2:232" ht="33" customHeight="1" thickTop="1">
      <c r="B13" s="121"/>
      <c r="C13" s="122"/>
      <c r="D13" s="122"/>
      <c r="E13" s="122"/>
      <c r="F13" s="122"/>
      <c r="G13" s="123"/>
      <c r="H13" s="276" t="s">
        <v>35</v>
      </c>
      <c r="I13" s="277"/>
      <c r="J13" s="114"/>
      <c r="K13" s="253"/>
      <c r="L13" s="253"/>
      <c r="M13" s="253"/>
      <c r="N13" s="254"/>
      <c r="O13" s="252"/>
      <c r="P13" s="253"/>
      <c r="Q13" s="253"/>
      <c r="R13" s="254"/>
      <c r="S13" s="252"/>
      <c r="T13" s="253"/>
      <c r="U13" s="253"/>
      <c r="V13" s="254"/>
      <c r="W13" s="114"/>
      <c r="X13" s="253"/>
      <c r="Y13" s="253"/>
      <c r="Z13" s="253"/>
      <c r="AA13" s="254"/>
      <c r="AB13" s="252"/>
      <c r="AC13" s="253"/>
      <c r="AD13" s="253"/>
      <c r="AE13" s="254"/>
      <c r="AF13" s="252"/>
      <c r="AG13" s="253"/>
      <c r="AH13" s="253"/>
      <c r="AI13" s="273"/>
      <c r="AK13" s="59">
        <v>7</v>
      </c>
      <c r="AL13" s="60"/>
      <c r="AM13" s="61"/>
      <c r="AN13" s="208"/>
      <c r="AO13" s="209"/>
      <c r="AP13" s="208"/>
      <c r="AQ13" s="209"/>
      <c r="AR13" s="83"/>
      <c r="AS13" s="83"/>
      <c r="AT13" s="105"/>
      <c r="AU13" s="82" t="s">
        <v>16</v>
      </c>
      <c r="AV13" s="210"/>
      <c r="AW13" s="211"/>
      <c r="AX13" s="99"/>
      <c r="AZ13" s="96"/>
      <c r="BA13" s="96"/>
      <c r="BB13" s="96"/>
      <c r="BC13" s="97"/>
      <c r="BD13" s="94"/>
      <c r="BE13" s="94"/>
      <c r="BF13" s="97"/>
      <c r="BG13" s="97"/>
      <c r="HU13" s="33" t="str">
        <f>TRIM(AM13)&amp;"　"&amp;TRIM(AN12)</f>
        <v>　</v>
      </c>
      <c r="HV13" s="33" t="str">
        <f>ASC(TRIM(AO12)&amp;" "&amp;TRIM(AP13))</f>
        <v> </v>
      </c>
      <c r="HW13" s="104">
        <f t="shared" si="2"/>
      </c>
      <c r="HX13" s="104">
        <f t="shared" si="3"/>
      </c>
    </row>
    <row r="14" spans="2:232" ht="33" customHeight="1" thickBot="1">
      <c r="B14" s="124"/>
      <c r="C14" s="125"/>
      <c r="D14" s="125"/>
      <c r="E14" s="125"/>
      <c r="F14" s="125"/>
      <c r="G14" s="126"/>
      <c r="H14" s="274" t="s">
        <v>36</v>
      </c>
      <c r="I14" s="275"/>
      <c r="J14" s="115"/>
      <c r="K14" s="268"/>
      <c r="L14" s="268"/>
      <c r="M14" s="268"/>
      <c r="N14" s="213"/>
      <c r="O14" s="212"/>
      <c r="P14" s="268"/>
      <c r="Q14" s="268"/>
      <c r="R14" s="213"/>
      <c r="S14" s="212"/>
      <c r="T14" s="268"/>
      <c r="U14" s="268"/>
      <c r="V14" s="213"/>
      <c r="W14" s="115"/>
      <c r="X14" s="268"/>
      <c r="Y14" s="268"/>
      <c r="Z14" s="268"/>
      <c r="AA14" s="213"/>
      <c r="AB14" s="212"/>
      <c r="AC14" s="268"/>
      <c r="AD14" s="268"/>
      <c r="AE14" s="213"/>
      <c r="AF14" s="212"/>
      <c r="AG14" s="268"/>
      <c r="AH14" s="268"/>
      <c r="AI14" s="269"/>
      <c r="AK14" s="62">
        <v>8</v>
      </c>
      <c r="AL14" s="60"/>
      <c r="AM14" s="61"/>
      <c r="AN14" s="208"/>
      <c r="AO14" s="209"/>
      <c r="AP14" s="208"/>
      <c r="AQ14" s="209"/>
      <c r="AR14" s="83"/>
      <c r="AS14" s="83"/>
      <c r="AT14" s="105"/>
      <c r="AU14" s="82" t="s">
        <v>16</v>
      </c>
      <c r="AV14" s="210"/>
      <c r="AW14" s="211"/>
      <c r="AX14" s="99"/>
      <c r="AZ14" s="96"/>
      <c r="BA14" s="96"/>
      <c r="BB14" s="96"/>
      <c r="BC14" s="97"/>
      <c r="BD14" s="94"/>
      <c r="BE14" s="94"/>
      <c r="BF14" s="97"/>
      <c r="BG14" s="97"/>
      <c r="HU14" s="33" t="str">
        <f>TRIM(AM14)&amp;"　"&amp;TRIM(AN13)</f>
        <v>　</v>
      </c>
      <c r="HV14" s="33" t="str">
        <f>ASC(TRIM(AO13)&amp;" "&amp;TRIM(AP14))</f>
        <v> </v>
      </c>
      <c r="HW14" s="104">
        <f t="shared" si="2"/>
      </c>
      <c r="HX14" s="104">
        <f t="shared" si="3"/>
      </c>
    </row>
    <row r="15" spans="2:232" ht="33" customHeight="1" thickBot="1">
      <c r="B15" s="270" t="s">
        <v>37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K15" s="62">
        <v>9</v>
      </c>
      <c r="AL15" s="60"/>
      <c r="AM15" s="61"/>
      <c r="AN15" s="208"/>
      <c r="AO15" s="209"/>
      <c r="AP15" s="208"/>
      <c r="AQ15" s="209"/>
      <c r="AR15" s="83"/>
      <c r="AS15" s="83"/>
      <c r="AT15" s="105"/>
      <c r="AU15" s="82" t="s">
        <v>16</v>
      </c>
      <c r="AV15" s="210"/>
      <c r="AW15" s="211"/>
      <c r="AX15" s="99"/>
      <c r="AZ15" s="96"/>
      <c r="BA15" s="96"/>
      <c r="BB15" s="96"/>
      <c r="BC15" s="97"/>
      <c r="BD15" s="94"/>
      <c r="BE15" s="94"/>
      <c r="BF15" s="97"/>
      <c r="BG15" s="97"/>
      <c r="HU15" s="33" t="str">
        <f>TRIM(AM15)&amp;"　"&amp;TRIM(AN14)</f>
        <v>　</v>
      </c>
      <c r="HV15" s="33" t="str">
        <f>ASC(TRIM(AO14)&amp;" "&amp;TRIM(AP15))</f>
        <v> </v>
      </c>
      <c r="HW15" s="104">
        <f t="shared" si="2"/>
      </c>
      <c r="HX15" s="104">
        <f t="shared" si="3"/>
      </c>
    </row>
    <row r="16" spans="2:232" ht="33" customHeight="1" thickBot="1">
      <c r="B16" s="261" t="s">
        <v>38</v>
      </c>
      <c r="C16" s="262"/>
      <c r="D16" s="262"/>
      <c r="E16" s="262"/>
      <c r="F16" s="263"/>
      <c r="G16" s="264" t="s">
        <v>39</v>
      </c>
      <c r="H16" s="262"/>
      <c r="I16" s="262"/>
      <c r="J16" s="262"/>
      <c r="K16" s="262"/>
      <c r="L16" s="262"/>
      <c r="M16" s="262"/>
      <c r="N16" s="263"/>
      <c r="O16" s="264" t="s">
        <v>40</v>
      </c>
      <c r="P16" s="262"/>
      <c r="Q16" s="262"/>
      <c r="R16" s="262"/>
      <c r="S16" s="262"/>
      <c r="T16" s="262"/>
      <c r="U16" s="263"/>
      <c r="V16" s="264" t="s">
        <v>41</v>
      </c>
      <c r="W16" s="262"/>
      <c r="X16" s="262"/>
      <c r="Y16" s="262"/>
      <c r="Z16" s="262"/>
      <c r="AA16" s="263"/>
      <c r="AB16" s="264" t="s">
        <v>42</v>
      </c>
      <c r="AC16" s="262"/>
      <c r="AD16" s="262"/>
      <c r="AE16" s="262"/>
      <c r="AF16" s="262"/>
      <c r="AG16" s="262"/>
      <c r="AH16" s="262"/>
      <c r="AI16" s="265"/>
      <c r="AK16" s="62">
        <v>10</v>
      </c>
      <c r="AL16" s="60"/>
      <c r="AM16" s="61"/>
      <c r="AN16" s="266"/>
      <c r="AO16" s="267"/>
      <c r="AP16" s="208"/>
      <c r="AQ16" s="209"/>
      <c r="AR16" s="83"/>
      <c r="AS16" s="83"/>
      <c r="AT16" s="105"/>
      <c r="AU16" s="82" t="s">
        <v>16</v>
      </c>
      <c r="AV16" s="210"/>
      <c r="AW16" s="211"/>
      <c r="AX16" s="99"/>
      <c r="AZ16" s="96"/>
      <c r="BA16" s="96"/>
      <c r="BB16" s="96"/>
      <c r="BC16" s="97"/>
      <c r="BD16" s="94"/>
      <c r="BE16" s="94"/>
      <c r="BF16" s="97"/>
      <c r="BG16" s="97"/>
      <c r="HU16" s="33" t="str">
        <f>TRIM(AM16)&amp;"　"&amp;TRIM(AN15)</f>
        <v>　</v>
      </c>
      <c r="HV16" s="33" t="str">
        <f>ASC(TRIM(AO15)&amp;" "&amp;TRIM(AP16))</f>
        <v> </v>
      </c>
      <c r="HW16" s="104">
        <f t="shared" si="2"/>
      </c>
      <c r="HX16" s="104">
        <f t="shared" si="3"/>
      </c>
    </row>
    <row r="17" spans="2:232" ht="33" customHeight="1" thickTop="1">
      <c r="B17" s="249"/>
      <c r="C17" s="250"/>
      <c r="D17" s="250"/>
      <c r="E17" s="250"/>
      <c r="F17" s="251"/>
      <c r="G17" s="252"/>
      <c r="H17" s="253"/>
      <c r="I17" s="253"/>
      <c r="J17" s="253"/>
      <c r="K17" s="253"/>
      <c r="L17" s="253"/>
      <c r="M17" s="253"/>
      <c r="N17" s="254"/>
      <c r="O17" s="252"/>
      <c r="P17" s="253"/>
      <c r="Q17" s="253"/>
      <c r="R17" s="253"/>
      <c r="S17" s="253"/>
      <c r="T17" s="253"/>
      <c r="U17" s="254"/>
      <c r="V17" s="255"/>
      <c r="W17" s="256"/>
      <c r="X17" s="256"/>
      <c r="Y17" s="256"/>
      <c r="Z17" s="256"/>
      <c r="AA17" s="257"/>
      <c r="AB17" s="258"/>
      <c r="AC17" s="259"/>
      <c r="AD17" s="259"/>
      <c r="AE17" s="259"/>
      <c r="AF17" s="259"/>
      <c r="AG17" s="259"/>
      <c r="AH17" s="259"/>
      <c r="AI17" s="260"/>
      <c r="AJ17" s="63"/>
      <c r="AK17" s="62">
        <v>11</v>
      </c>
      <c r="AL17" s="64"/>
      <c r="AM17" s="61"/>
      <c r="AN17" s="208"/>
      <c r="AO17" s="209"/>
      <c r="AP17" s="208"/>
      <c r="AQ17" s="209"/>
      <c r="AR17" s="83"/>
      <c r="AS17" s="83"/>
      <c r="AT17" s="105"/>
      <c r="AU17" s="82" t="s">
        <v>16</v>
      </c>
      <c r="AV17" s="210"/>
      <c r="AW17" s="211"/>
      <c r="AX17" s="99"/>
      <c r="AZ17" s="96"/>
      <c r="BA17" s="96"/>
      <c r="BB17" s="96"/>
      <c r="BC17" s="97"/>
      <c r="BD17" s="94"/>
      <c r="BE17" s="94"/>
      <c r="BF17" s="97"/>
      <c r="BG17" s="97"/>
      <c r="HU17" s="33" t="str">
        <f t="shared" si="0"/>
        <v>　</v>
      </c>
      <c r="HV17" s="33" t="str">
        <f t="shared" si="1"/>
        <v> </v>
      </c>
      <c r="HW17" s="104">
        <f t="shared" si="2"/>
      </c>
      <c r="HX17" s="104">
        <f t="shared" si="3"/>
      </c>
    </row>
    <row r="18" spans="2:232" ht="33" customHeight="1">
      <c r="B18" s="240"/>
      <c r="C18" s="241"/>
      <c r="D18" s="241"/>
      <c r="E18" s="241"/>
      <c r="F18" s="242"/>
      <c r="G18" s="208"/>
      <c r="H18" s="243"/>
      <c r="I18" s="243"/>
      <c r="J18" s="243"/>
      <c r="K18" s="243"/>
      <c r="L18" s="243"/>
      <c r="M18" s="243"/>
      <c r="N18" s="209"/>
      <c r="O18" s="208"/>
      <c r="P18" s="243"/>
      <c r="Q18" s="243"/>
      <c r="R18" s="243"/>
      <c r="S18" s="243"/>
      <c r="T18" s="243"/>
      <c r="U18" s="209"/>
      <c r="V18" s="244"/>
      <c r="W18" s="245"/>
      <c r="X18" s="245"/>
      <c r="Y18" s="245"/>
      <c r="Z18" s="245"/>
      <c r="AA18" s="246"/>
      <c r="AB18" s="247"/>
      <c r="AC18" s="210"/>
      <c r="AD18" s="210"/>
      <c r="AE18" s="210"/>
      <c r="AF18" s="210"/>
      <c r="AG18" s="210"/>
      <c r="AH18" s="210"/>
      <c r="AI18" s="248"/>
      <c r="AK18" s="62">
        <v>12</v>
      </c>
      <c r="AL18" s="64"/>
      <c r="AM18" s="61"/>
      <c r="AN18" s="208"/>
      <c r="AO18" s="209"/>
      <c r="AP18" s="208"/>
      <c r="AQ18" s="209"/>
      <c r="AR18" s="83"/>
      <c r="AS18" s="83"/>
      <c r="AT18" s="105"/>
      <c r="AU18" s="82" t="s">
        <v>16</v>
      </c>
      <c r="AV18" s="210"/>
      <c r="AW18" s="211"/>
      <c r="AX18" s="99"/>
      <c r="AZ18" s="96"/>
      <c r="BA18" s="96"/>
      <c r="BB18" s="96"/>
      <c r="BC18" s="97"/>
      <c r="BD18" s="94"/>
      <c r="BE18" s="94"/>
      <c r="BF18" s="97"/>
      <c r="BG18" s="97"/>
      <c r="HU18" s="33" t="str">
        <f t="shared" si="0"/>
        <v>　</v>
      </c>
      <c r="HV18" s="33" t="str">
        <f t="shared" si="1"/>
        <v> </v>
      </c>
      <c r="HW18" s="104">
        <f t="shared" si="2"/>
      </c>
      <c r="HX18" s="104">
        <f t="shared" si="3"/>
      </c>
    </row>
    <row r="19" spans="2:232" ht="33" customHeight="1">
      <c r="B19" s="240"/>
      <c r="C19" s="241"/>
      <c r="D19" s="241"/>
      <c r="E19" s="241"/>
      <c r="F19" s="242"/>
      <c r="G19" s="208"/>
      <c r="H19" s="243"/>
      <c r="I19" s="243"/>
      <c r="J19" s="243"/>
      <c r="K19" s="243"/>
      <c r="L19" s="243"/>
      <c r="M19" s="243"/>
      <c r="N19" s="209"/>
      <c r="O19" s="208"/>
      <c r="P19" s="243"/>
      <c r="Q19" s="243"/>
      <c r="R19" s="243"/>
      <c r="S19" s="243"/>
      <c r="T19" s="243"/>
      <c r="U19" s="209"/>
      <c r="V19" s="244"/>
      <c r="W19" s="245"/>
      <c r="X19" s="245"/>
      <c r="Y19" s="245"/>
      <c r="Z19" s="245"/>
      <c r="AA19" s="246"/>
      <c r="AB19" s="247"/>
      <c r="AC19" s="210"/>
      <c r="AD19" s="210"/>
      <c r="AE19" s="210"/>
      <c r="AF19" s="210"/>
      <c r="AG19" s="210"/>
      <c r="AH19" s="210"/>
      <c r="AI19" s="248"/>
      <c r="AK19" s="62">
        <v>13</v>
      </c>
      <c r="AL19" s="64"/>
      <c r="AM19" s="61"/>
      <c r="AN19" s="208"/>
      <c r="AO19" s="209"/>
      <c r="AP19" s="208"/>
      <c r="AQ19" s="209"/>
      <c r="AR19" s="83"/>
      <c r="AS19" s="83"/>
      <c r="AT19" s="105"/>
      <c r="AU19" s="82" t="s">
        <v>16</v>
      </c>
      <c r="AV19" s="210"/>
      <c r="AW19" s="211"/>
      <c r="AX19" s="99"/>
      <c r="AZ19" s="96"/>
      <c r="BA19" s="96"/>
      <c r="BB19" s="96"/>
      <c r="BC19" s="97"/>
      <c r="BD19" s="94"/>
      <c r="BE19" s="94"/>
      <c r="BF19" s="97"/>
      <c r="BG19" s="97"/>
      <c r="HU19" s="33" t="str">
        <f t="shared" si="0"/>
        <v>　</v>
      </c>
      <c r="HV19" s="33" t="str">
        <f t="shared" si="1"/>
        <v> </v>
      </c>
      <c r="HW19" s="104">
        <f t="shared" si="2"/>
      </c>
      <c r="HX19" s="104">
        <f t="shared" si="3"/>
      </c>
    </row>
    <row r="20" spans="2:232" ht="33" customHeight="1">
      <c r="B20" s="240"/>
      <c r="C20" s="241"/>
      <c r="D20" s="241"/>
      <c r="E20" s="241"/>
      <c r="F20" s="242"/>
      <c r="G20" s="208"/>
      <c r="H20" s="243"/>
      <c r="I20" s="243"/>
      <c r="J20" s="243"/>
      <c r="K20" s="243"/>
      <c r="L20" s="243"/>
      <c r="M20" s="243"/>
      <c r="N20" s="209"/>
      <c r="O20" s="208"/>
      <c r="P20" s="243"/>
      <c r="Q20" s="243"/>
      <c r="R20" s="243"/>
      <c r="S20" s="243"/>
      <c r="T20" s="243"/>
      <c r="U20" s="209"/>
      <c r="V20" s="244"/>
      <c r="W20" s="245"/>
      <c r="X20" s="245"/>
      <c r="Y20" s="245"/>
      <c r="Z20" s="245"/>
      <c r="AA20" s="246"/>
      <c r="AB20" s="247"/>
      <c r="AC20" s="210"/>
      <c r="AD20" s="210"/>
      <c r="AE20" s="210"/>
      <c r="AF20" s="210"/>
      <c r="AG20" s="210"/>
      <c r="AH20" s="210"/>
      <c r="AI20" s="248"/>
      <c r="AK20" s="62">
        <v>14</v>
      </c>
      <c r="AL20" s="64"/>
      <c r="AM20" s="61"/>
      <c r="AN20" s="208"/>
      <c r="AO20" s="209"/>
      <c r="AP20" s="208"/>
      <c r="AQ20" s="209"/>
      <c r="AR20" s="83"/>
      <c r="AS20" s="83"/>
      <c r="AT20" s="105"/>
      <c r="AU20" s="82" t="s">
        <v>16</v>
      </c>
      <c r="AV20" s="210"/>
      <c r="AW20" s="211"/>
      <c r="AX20" s="99"/>
      <c r="AZ20" s="96"/>
      <c r="BA20" s="96"/>
      <c r="BB20" s="96"/>
      <c r="BC20" s="97"/>
      <c r="BD20" s="94"/>
      <c r="BE20" s="94"/>
      <c r="BF20" s="97"/>
      <c r="BG20" s="97"/>
      <c r="HU20" s="33" t="str">
        <f t="shared" si="0"/>
        <v>　</v>
      </c>
      <c r="HV20" s="33" t="str">
        <f t="shared" si="1"/>
        <v> </v>
      </c>
      <c r="HW20" s="104">
        <f t="shared" si="2"/>
      </c>
      <c r="HX20" s="104">
        <f t="shared" si="3"/>
      </c>
    </row>
    <row r="21" spans="2:232" ht="33" customHeight="1">
      <c r="B21" s="228"/>
      <c r="C21" s="229"/>
      <c r="D21" s="229"/>
      <c r="E21" s="229"/>
      <c r="F21" s="230"/>
      <c r="G21" s="231"/>
      <c r="H21" s="232"/>
      <c r="I21" s="232"/>
      <c r="J21" s="232"/>
      <c r="K21" s="232"/>
      <c r="L21" s="232"/>
      <c r="M21" s="232"/>
      <c r="N21" s="233"/>
      <c r="O21" s="231"/>
      <c r="P21" s="232"/>
      <c r="Q21" s="232"/>
      <c r="R21" s="232"/>
      <c r="S21" s="232"/>
      <c r="T21" s="232"/>
      <c r="U21" s="233"/>
      <c r="V21" s="234"/>
      <c r="W21" s="235"/>
      <c r="X21" s="235"/>
      <c r="Y21" s="235"/>
      <c r="Z21" s="235"/>
      <c r="AA21" s="236"/>
      <c r="AB21" s="237"/>
      <c r="AC21" s="238"/>
      <c r="AD21" s="238"/>
      <c r="AE21" s="238"/>
      <c r="AF21" s="238"/>
      <c r="AG21" s="238"/>
      <c r="AH21" s="238"/>
      <c r="AI21" s="239"/>
      <c r="AK21" s="62">
        <v>15</v>
      </c>
      <c r="AL21" s="64"/>
      <c r="AM21" s="65"/>
      <c r="AN21" s="208"/>
      <c r="AO21" s="209"/>
      <c r="AP21" s="208"/>
      <c r="AQ21" s="209"/>
      <c r="AR21" s="83"/>
      <c r="AS21" s="83"/>
      <c r="AT21" s="81"/>
      <c r="AU21" s="82" t="s">
        <v>16</v>
      </c>
      <c r="AV21" s="210"/>
      <c r="AW21" s="211"/>
      <c r="AX21" s="99"/>
      <c r="AZ21" s="96"/>
      <c r="BA21" s="96"/>
      <c r="BB21" s="96"/>
      <c r="BC21" s="97"/>
      <c r="BD21" s="94"/>
      <c r="BE21" s="94"/>
      <c r="BF21" s="97"/>
      <c r="BG21" s="97"/>
      <c r="HU21" s="33" t="str">
        <f>TRIM(AM26)&amp;"　"&amp;TRIM(AN26)</f>
        <v>　</v>
      </c>
      <c r="HV21" s="33" t="str">
        <f>ASC(TRIM(AO26)&amp;" "&amp;TRIM(AP26))</f>
        <v> </v>
      </c>
      <c r="HW21" s="104">
        <f>IF(AS26="","",AS26)</f>
      </c>
      <c r="HX21" s="104">
        <f>IF(AV26="","",AV26)</f>
      </c>
    </row>
    <row r="22" spans="2:232" ht="33" customHeight="1" thickBo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22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6"/>
      <c r="AH22" s="226"/>
      <c r="AI22" s="227"/>
      <c r="AK22" s="66">
        <v>16</v>
      </c>
      <c r="AL22" s="67"/>
      <c r="AM22" s="68"/>
      <c r="AN22" s="208"/>
      <c r="AO22" s="209"/>
      <c r="AP22" s="208"/>
      <c r="AQ22" s="209"/>
      <c r="AR22" s="84"/>
      <c r="AS22" s="84"/>
      <c r="AT22" s="81"/>
      <c r="AU22" s="82" t="s">
        <v>16</v>
      </c>
      <c r="AV22" s="210"/>
      <c r="AW22" s="211"/>
      <c r="AX22" s="99"/>
      <c r="AZ22" s="96"/>
      <c r="BA22" s="96"/>
      <c r="BB22" s="96"/>
      <c r="BC22" s="97"/>
      <c r="BD22" s="94"/>
      <c r="BE22" s="94"/>
      <c r="BF22" s="97"/>
      <c r="BG22" s="97"/>
      <c r="HW22" s="104"/>
      <c r="HX22" s="104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8"/>
      <c r="AO23" s="209"/>
      <c r="AP23" s="208"/>
      <c r="AQ23" s="209"/>
      <c r="AR23" s="83"/>
      <c r="AS23" s="83"/>
      <c r="AT23" s="81"/>
      <c r="AU23" s="82" t="s">
        <v>16</v>
      </c>
      <c r="AV23" s="210"/>
      <c r="AW23" s="211"/>
      <c r="AX23" s="99"/>
      <c r="AZ23" s="96"/>
      <c r="BA23" s="96"/>
      <c r="BB23" s="96"/>
      <c r="BC23" s="97"/>
      <c r="BD23" s="94"/>
      <c r="BE23" s="94"/>
      <c r="BF23" s="97"/>
      <c r="BG23" s="97"/>
      <c r="HW23" s="104"/>
      <c r="HX23" s="104"/>
    </row>
    <row r="24" spans="2:232" ht="33" customHeight="1">
      <c r="B24" s="33"/>
      <c r="AK24" s="62">
        <v>18</v>
      </c>
      <c r="AL24" s="64"/>
      <c r="AM24" s="61"/>
      <c r="AN24" s="208"/>
      <c r="AO24" s="209"/>
      <c r="AP24" s="208"/>
      <c r="AQ24" s="209"/>
      <c r="AR24" s="83"/>
      <c r="AS24" s="83"/>
      <c r="AT24" s="81"/>
      <c r="AU24" s="82" t="s">
        <v>16</v>
      </c>
      <c r="AV24" s="210"/>
      <c r="AW24" s="211"/>
      <c r="AX24" s="99"/>
      <c r="HW24" s="104"/>
      <c r="HX24" s="104"/>
    </row>
    <row r="25" spans="2:232" ht="33" customHeight="1">
      <c r="B25" s="33"/>
      <c r="AK25" s="62">
        <v>19</v>
      </c>
      <c r="AL25" s="64"/>
      <c r="AM25" s="61"/>
      <c r="AN25" s="208"/>
      <c r="AO25" s="209"/>
      <c r="AP25" s="208"/>
      <c r="AQ25" s="209"/>
      <c r="AR25" s="83"/>
      <c r="AS25" s="83"/>
      <c r="AT25" s="85"/>
      <c r="AU25" s="82" t="s">
        <v>16</v>
      </c>
      <c r="AV25" s="210"/>
      <c r="AW25" s="211"/>
      <c r="AX25" s="99"/>
      <c r="HW25" s="104"/>
      <c r="HX25" s="104"/>
    </row>
    <row r="26" spans="2:232" ht="33" customHeight="1" thickBot="1">
      <c r="B26" s="33"/>
      <c r="AK26" s="69">
        <v>20</v>
      </c>
      <c r="AL26" s="70"/>
      <c r="AM26" s="71"/>
      <c r="AN26" s="212"/>
      <c r="AO26" s="213"/>
      <c r="AP26" s="212"/>
      <c r="AQ26" s="213"/>
      <c r="AR26" s="86"/>
      <c r="AS26" s="86"/>
      <c r="AT26" s="87"/>
      <c r="AU26" s="82" t="s">
        <v>16</v>
      </c>
      <c r="AV26" s="214"/>
      <c r="AW26" s="215"/>
      <c r="AX26" s="100"/>
      <c r="HW26" s="104"/>
      <c r="HX26" s="104"/>
    </row>
    <row r="27" spans="2:232" ht="4.5" customHeight="1" thickBot="1">
      <c r="B27" s="33"/>
      <c r="AK27" s="72"/>
      <c r="AL27" s="42"/>
      <c r="AM27" s="73"/>
      <c r="AN27" s="42"/>
      <c r="AO27" s="42"/>
      <c r="AP27" s="42"/>
      <c r="AQ27" s="42"/>
      <c r="AR27" s="88"/>
      <c r="AS27" s="88"/>
      <c r="AT27" s="89"/>
      <c r="AU27" s="78"/>
      <c r="AV27" s="50"/>
      <c r="AW27" s="50"/>
      <c r="AX27" s="89"/>
      <c r="HW27" s="104"/>
      <c r="HX27" s="104"/>
    </row>
    <row r="28" spans="2:231" ht="25.5" customHeight="1">
      <c r="B28" s="131" t="s">
        <v>43</v>
      </c>
      <c r="C28" s="132"/>
      <c r="D28" s="194" t="s">
        <v>44</v>
      </c>
      <c r="E28" s="195"/>
      <c r="F28" s="195"/>
      <c r="G28" s="196"/>
      <c r="H28" s="197" t="s">
        <v>45</v>
      </c>
      <c r="I28" s="197"/>
      <c r="J28" s="197"/>
      <c r="K28" s="197"/>
      <c r="L28" s="197"/>
      <c r="M28" s="197"/>
      <c r="N28" s="198"/>
      <c r="O28" s="197" t="s">
        <v>3</v>
      </c>
      <c r="P28" s="197"/>
      <c r="Q28" s="197"/>
      <c r="R28" s="197"/>
      <c r="S28" s="197"/>
      <c r="T28" s="197"/>
      <c r="U28" s="199"/>
      <c r="V28" s="200" t="s">
        <v>46</v>
      </c>
      <c r="W28" s="201"/>
      <c r="X28" s="201"/>
      <c r="Y28" s="201"/>
      <c r="Z28" s="201"/>
      <c r="AA28" s="202"/>
      <c r="AB28" s="203" t="s">
        <v>47</v>
      </c>
      <c r="AC28" s="204"/>
      <c r="AD28" s="204"/>
      <c r="AE28" s="204"/>
      <c r="AF28" s="204"/>
      <c r="AG28" s="204"/>
      <c r="AH28" s="205"/>
      <c r="AI28" s="206" t="s">
        <v>42</v>
      </c>
      <c r="AJ28" s="204"/>
      <c r="AK28" s="204"/>
      <c r="AL28" s="204"/>
      <c r="AM28" s="207"/>
      <c r="AN28" s="74"/>
      <c r="AO28" s="90" t="s">
        <v>48</v>
      </c>
      <c r="AP28" s="91"/>
      <c r="AQ28" s="91"/>
      <c r="AR28" s="177" t="s">
        <v>49</v>
      </c>
      <c r="AS28" s="177"/>
      <c r="AT28" s="177"/>
      <c r="AU28" s="177"/>
      <c r="AV28" s="91"/>
      <c r="AW28" s="91"/>
      <c r="AX28" s="101"/>
      <c r="AY28" s="91"/>
      <c r="AZ28" s="91"/>
      <c r="BA28" s="91"/>
      <c r="BB28" s="91"/>
      <c r="BC28" s="91"/>
      <c r="BD28" s="101"/>
      <c r="HV28" s="104"/>
      <c r="HW28" s="104"/>
    </row>
    <row r="29" spans="2:231" ht="25.5" customHeight="1">
      <c r="B29" s="133"/>
      <c r="C29" s="134"/>
      <c r="D29" s="178"/>
      <c r="E29" s="179"/>
      <c r="F29" s="179"/>
      <c r="G29" s="180"/>
      <c r="H29" s="181"/>
      <c r="I29" s="182"/>
      <c r="J29" s="182"/>
      <c r="K29" s="182"/>
      <c r="L29" s="182"/>
      <c r="M29" s="182"/>
      <c r="N29" s="183"/>
      <c r="O29" s="182"/>
      <c r="P29" s="182"/>
      <c r="Q29" s="182"/>
      <c r="R29" s="182"/>
      <c r="S29" s="182"/>
      <c r="T29" s="182"/>
      <c r="U29" s="184"/>
      <c r="V29" s="185"/>
      <c r="W29" s="186"/>
      <c r="X29" s="186"/>
      <c r="Y29" s="186"/>
      <c r="Z29" s="187" t="s">
        <v>50</v>
      </c>
      <c r="AA29" s="188"/>
      <c r="AB29" s="189"/>
      <c r="AC29" s="190"/>
      <c r="AD29" s="190"/>
      <c r="AE29" s="190"/>
      <c r="AF29" s="190"/>
      <c r="AG29" s="190"/>
      <c r="AH29" s="191"/>
      <c r="AI29" s="192"/>
      <c r="AJ29" s="190"/>
      <c r="AK29" s="190"/>
      <c r="AL29" s="190"/>
      <c r="AM29" s="193"/>
      <c r="AN29" s="74"/>
      <c r="AO29" s="127"/>
      <c r="AP29" s="128"/>
      <c r="AQ29" s="116" t="s">
        <v>51</v>
      </c>
      <c r="AR29" s="171" t="s">
        <v>52</v>
      </c>
      <c r="AS29" s="172"/>
      <c r="AT29" s="172"/>
      <c r="AU29" s="173"/>
      <c r="AW29" s="167" t="s">
        <v>53</v>
      </c>
      <c r="AX29" s="168"/>
      <c r="AY29" s="102"/>
      <c r="AZ29" s="103"/>
      <c r="BA29" s="150"/>
      <c r="BB29" s="150"/>
      <c r="BC29" s="150"/>
      <c r="HV29" s="104"/>
      <c r="HW29" s="104"/>
    </row>
    <row r="30" spans="2:231" ht="25.5" customHeight="1">
      <c r="B30" s="133"/>
      <c r="C30" s="134"/>
      <c r="D30" s="151"/>
      <c r="E30" s="152"/>
      <c r="F30" s="152"/>
      <c r="G30" s="153"/>
      <c r="H30" s="154"/>
      <c r="I30" s="155"/>
      <c r="J30" s="155"/>
      <c r="K30" s="155"/>
      <c r="L30" s="155"/>
      <c r="M30" s="155"/>
      <c r="N30" s="156"/>
      <c r="O30" s="155"/>
      <c r="P30" s="155"/>
      <c r="Q30" s="155"/>
      <c r="R30" s="155"/>
      <c r="S30" s="155"/>
      <c r="T30" s="155"/>
      <c r="U30" s="157"/>
      <c r="V30" s="158"/>
      <c r="W30" s="159"/>
      <c r="X30" s="159"/>
      <c r="Y30" s="159"/>
      <c r="Z30" s="160" t="s">
        <v>50</v>
      </c>
      <c r="AA30" s="161"/>
      <c r="AB30" s="162"/>
      <c r="AC30" s="163"/>
      <c r="AD30" s="163"/>
      <c r="AE30" s="163"/>
      <c r="AF30" s="163"/>
      <c r="AG30" s="163"/>
      <c r="AH30" s="164"/>
      <c r="AI30" s="165"/>
      <c r="AJ30" s="163"/>
      <c r="AK30" s="163"/>
      <c r="AL30" s="163"/>
      <c r="AM30" s="166"/>
      <c r="AN30" s="74"/>
      <c r="AO30" s="129"/>
      <c r="AP30" s="130"/>
      <c r="AQ30" s="117"/>
      <c r="AR30" s="174"/>
      <c r="AS30" s="175"/>
      <c r="AT30" s="175"/>
      <c r="AU30" s="176"/>
      <c r="AV30" s="92"/>
      <c r="AW30" s="169"/>
      <c r="AX30" s="170"/>
      <c r="HV30" s="104"/>
      <c r="HW30" s="104"/>
    </row>
    <row r="31" spans="2:231" ht="25.5" customHeight="1">
      <c r="B31" s="135"/>
      <c r="C31" s="136"/>
      <c r="D31" s="137"/>
      <c r="E31" s="138"/>
      <c r="F31" s="138"/>
      <c r="G31" s="139"/>
      <c r="H31" s="140"/>
      <c r="I31" s="141"/>
      <c r="J31" s="141"/>
      <c r="K31" s="141"/>
      <c r="L31" s="141"/>
      <c r="M31" s="141"/>
      <c r="N31" s="142"/>
      <c r="O31" s="141"/>
      <c r="P31" s="141"/>
      <c r="Q31" s="141"/>
      <c r="R31" s="141"/>
      <c r="S31" s="141"/>
      <c r="T31" s="141"/>
      <c r="U31" s="143"/>
      <c r="V31" s="144"/>
      <c r="W31" s="145"/>
      <c r="X31" s="145"/>
      <c r="Y31" s="145"/>
      <c r="Z31" s="146" t="s">
        <v>50</v>
      </c>
      <c r="AA31" s="147"/>
      <c r="AB31" s="148"/>
      <c r="AC31" s="111"/>
      <c r="AD31" s="111"/>
      <c r="AE31" s="111"/>
      <c r="AF31" s="111"/>
      <c r="AG31" s="111"/>
      <c r="AH31" s="149"/>
      <c r="AI31" s="110"/>
      <c r="AJ31" s="111"/>
      <c r="AK31" s="111"/>
      <c r="AL31" s="111"/>
      <c r="AM31" s="112"/>
      <c r="HV31" s="104"/>
      <c r="HW31" s="104"/>
    </row>
    <row r="32" spans="2:231" ht="21" customHeight="1">
      <c r="B32" s="33"/>
      <c r="HW32" s="104"/>
    </row>
    <row r="33" spans="2:231" ht="21" customHeight="1">
      <c r="B33" s="33"/>
      <c r="HW33" s="104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6">
      <selection activeCell="AB17" sqref="AB17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9" t="s">
        <v>54</v>
      </c>
      <c r="B1" s="360"/>
      <c r="C1" s="361"/>
      <c r="D1" s="2"/>
      <c r="E1" s="3"/>
      <c r="F1" s="3"/>
      <c r="G1" s="3"/>
      <c r="H1" s="3"/>
      <c r="I1" s="3"/>
      <c r="J1" s="3"/>
      <c r="K1" s="378" t="s">
        <v>83</v>
      </c>
      <c r="L1" s="378"/>
      <c r="M1" s="378"/>
      <c r="N1" s="378"/>
      <c r="O1" s="378"/>
      <c r="P1" s="3"/>
      <c r="Q1" s="378" t="s">
        <v>55</v>
      </c>
      <c r="R1" s="3"/>
      <c r="S1" s="3"/>
      <c r="T1" s="24"/>
    </row>
    <row r="2" spans="1:20" ht="24.75" customHeight="1">
      <c r="A2" s="359"/>
      <c r="B2" s="360"/>
      <c r="C2" s="361"/>
      <c r="D2" s="2"/>
      <c r="E2" s="4"/>
      <c r="F2" s="4"/>
      <c r="H2" s="5"/>
      <c r="I2" s="5"/>
      <c r="J2" s="5"/>
      <c r="K2" s="378"/>
      <c r="L2" s="378"/>
      <c r="M2" s="378"/>
      <c r="N2" s="378"/>
      <c r="O2" s="378"/>
      <c r="P2" s="4"/>
      <c r="Q2" s="378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2" t="s">
        <v>56</v>
      </c>
      <c r="N3" s="442"/>
      <c r="O3" s="442"/>
      <c r="P3" s="442"/>
      <c r="Q3" s="442"/>
      <c r="R3" s="442"/>
      <c r="S3" s="442"/>
      <c r="T3" s="24"/>
    </row>
    <row r="4" spans="1:20" ht="31.5" customHeight="1">
      <c r="A4" s="443" t="s">
        <v>57</v>
      </c>
      <c r="B4" s="443"/>
      <c r="C4" s="444" t="str">
        <f>'参加申込書'!M3</f>
        <v>JFA第15回全日本女子U-15フットサル選手権大会　宮崎県大会</v>
      </c>
      <c r="D4" s="360"/>
      <c r="E4" s="360"/>
      <c r="F4" s="360"/>
      <c r="G4" s="360"/>
      <c r="H4" s="360"/>
      <c r="I4" s="360"/>
      <c r="J4" s="360"/>
      <c r="K4" s="361"/>
      <c r="L4" s="27"/>
      <c r="M4" s="362"/>
      <c r="N4" s="363"/>
      <c r="O4" s="363"/>
      <c r="P4" s="363"/>
      <c r="Q4" s="363"/>
      <c r="R4" s="363"/>
      <c r="S4" s="364"/>
      <c r="T4" s="24"/>
    </row>
    <row r="5" spans="1:20" ht="27.75" customHeight="1">
      <c r="A5" s="443" t="s">
        <v>58</v>
      </c>
      <c r="B5" s="443"/>
      <c r="C5" s="445"/>
      <c r="D5" s="446"/>
      <c r="E5" s="446"/>
      <c r="F5" s="446"/>
      <c r="G5" s="446"/>
      <c r="H5" s="446"/>
      <c r="I5" s="446"/>
      <c r="J5" s="446"/>
      <c r="K5" s="446"/>
      <c r="L5" s="27"/>
      <c r="M5" s="365"/>
      <c r="N5" s="366"/>
      <c r="O5" s="366"/>
      <c r="P5" s="366"/>
      <c r="Q5" s="366"/>
      <c r="R5" s="366"/>
      <c r="S5" s="367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8"/>
      <c r="N6" s="369"/>
      <c r="O6" s="369"/>
      <c r="P6" s="369"/>
      <c r="Q6" s="369"/>
      <c r="R6" s="369"/>
      <c r="S6" s="370"/>
      <c r="T6" s="24"/>
    </row>
    <row r="7" spans="1:20" ht="36.75" customHeight="1">
      <c r="A7" s="447" t="s">
        <v>59</v>
      </c>
      <c r="B7" s="448"/>
      <c r="C7" s="449">
        <f>'参加申込書'!F7</f>
        <v>0</v>
      </c>
      <c r="D7" s="449"/>
      <c r="E7" s="449"/>
      <c r="F7" s="449"/>
      <c r="G7" s="449"/>
      <c r="H7" s="449"/>
      <c r="I7" s="449"/>
      <c r="J7" s="449"/>
      <c r="K7" s="450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1" t="s">
        <v>6</v>
      </c>
      <c r="B8" s="374" t="s">
        <v>60</v>
      </c>
      <c r="C8" s="440" t="s">
        <v>61</v>
      </c>
      <c r="D8" s="441"/>
      <c r="E8" s="441"/>
      <c r="F8" s="441"/>
      <c r="G8" s="389"/>
      <c r="H8" s="431" t="s">
        <v>62</v>
      </c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3"/>
      <c r="T8" s="24"/>
    </row>
    <row r="9" spans="1:20" ht="14.25">
      <c r="A9" s="372"/>
      <c r="B9" s="375"/>
      <c r="C9" s="388"/>
      <c r="D9" s="441"/>
      <c r="E9" s="441"/>
      <c r="F9" s="441"/>
      <c r="G9" s="389"/>
      <c r="H9" s="434" t="s">
        <v>63</v>
      </c>
      <c r="I9" s="435"/>
      <c r="J9" s="435"/>
      <c r="K9" s="436"/>
      <c r="L9" s="434" t="s">
        <v>64</v>
      </c>
      <c r="M9" s="435"/>
      <c r="N9" s="435"/>
      <c r="O9" s="436"/>
      <c r="P9" s="434" t="s">
        <v>65</v>
      </c>
      <c r="Q9" s="435"/>
      <c r="R9" s="435"/>
      <c r="S9" s="437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7">
        <f>'参加申込書'!AN7</f>
        <v>0</v>
      </c>
      <c r="D10" s="418"/>
      <c r="E10" s="419">
        <f>'参加申込書'!AP7</f>
        <v>0</v>
      </c>
      <c r="F10" s="420"/>
      <c r="G10" s="421"/>
      <c r="H10" s="438"/>
      <c r="I10" s="420"/>
      <c r="J10" s="420"/>
      <c r="K10" s="421"/>
      <c r="L10" s="438"/>
      <c r="M10" s="420"/>
      <c r="N10" s="420"/>
      <c r="O10" s="421"/>
      <c r="P10" s="438"/>
      <c r="Q10" s="420"/>
      <c r="R10" s="420"/>
      <c r="S10" s="439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7">
        <f>'参加申込書'!AN8</f>
        <v>0</v>
      </c>
      <c r="D11" s="418"/>
      <c r="E11" s="419">
        <f>'参加申込書'!AP8</f>
        <v>0</v>
      </c>
      <c r="F11" s="420"/>
      <c r="G11" s="421"/>
      <c r="H11" s="422"/>
      <c r="I11" s="423"/>
      <c r="J11" s="423"/>
      <c r="K11" s="424"/>
      <c r="L11" s="422"/>
      <c r="M11" s="423"/>
      <c r="N11" s="423"/>
      <c r="O11" s="424"/>
      <c r="P11" s="422"/>
      <c r="Q11" s="423"/>
      <c r="R11" s="423"/>
      <c r="S11" s="425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7">
        <f>'参加申込書'!AN9</f>
        <v>0</v>
      </c>
      <c r="D12" s="418"/>
      <c r="E12" s="419">
        <f>'参加申込書'!AP9</f>
        <v>0</v>
      </c>
      <c r="F12" s="420"/>
      <c r="G12" s="421"/>
      <c r="H12" s="422"/>
      <c r="I12" s="423"/>
      <c r="J12" s="423"/>
      <c r="K12" s="424"/>
      <c r="L12" s="422"/>
      <c r="M12" s="423"/>
      <c r="N12" s="423"/>
      <c r="O12" s="424"/>
      <c r="P12" s="422"/>
      <c r="Q12" s="423"/>
      <c r="R12" s="423"/>
      <c r="S12" s="425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7">
        <f>'参加申込書'!AN10</f>
        <v>0</v>
      </c>
      <c r="D13" s="418"/>
      <c r="E13" s="419">
        <f>'参加申込書'!AP10</f>
        <v>0</v>
      </c>
      <c r="F13" s="420"/>
      <c r="G13" s="421"/>
      <c r="H13" s="422"/>
      <c r="I13" s="423"/>
      <c r="J13" s="423"/>
      <c r="K13" s="424"/>
      <c r="L13" s="422"/>
      <c r="M13" s="423"/>
      <c r="N13" s="423"/>
      <c r="O13" s="424"/>
      <c r="P13" s="422"/>
      <c r="Q13" s="423"/>
      <c r="R13" s="423"/>
      <c r="S13" s="425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7">
        <f>'参加申込書'!AN11</f>
        <v>0</v>
      </c>
      <c r="D14" s="418"/>
      <c r="E14" s="419">
        <f>'参加申込書'!AP11</f>
        <v>0</v>
      </c>
      <c r="F14" s="420"/>
      <c r="G14" s="421"/>
      <c r="H14" s="422"/>
      <c r="I14" s="423"/>
      <c r="J14" s="423"/>
      <c r="K14" s="424"/>
      <c r="L14" s="422"/>
      <c r="M14" s="423"/>
      <c r="N14" s="423"/>
      <c r="O14" s="424"/>
      <c r="P14" s="422"/>
      <c r="Q14" s="423"/>
      <c r="R14" s="423"/>
      <c r="S14" s="425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7">
        <f>'参加申込書'!AN12</f>
        <v>0</v>
      </c>
      <c r="D15" s="418"/>
      <c r="E15" s="419">
        <f>'参加申込書'!AP12</f>
        <v>0</v>
      </c>
      <c r="F15" s="420"/>
      <c r="G15" s="421"/>
      <c r="H15" s="422"/>
      <c r="I15" s="423"/>
      <c r="J15" s="423"/>
      <c r="K15" s="424"/>
      <c r="L15" s="422"/>
      <c r="M15" s="423"/>
      <c r="N15" s="423"/>
      <c r="O15" s="424"/>
      <c r="P15" s="422"/>
      <c r="Q15" s="423"/>
      <c r="R15" s="423"/>
      <c r="S15" s="425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7">
        <f>'参加申込書'!AN13</f>
        <v>0</v>
      </c>
      <c r="D16" s="418"/>
      <c r="E16" s="419">
        <f>'参加申込書'!AP13</f>
        <v>0</v>
      </c>
      <c r="F16" s="420"/>
      <c r="G16" s="421"/>
      <c r="H16" s="422"/>
      <c r="I16" s="423"/>
      <c r="J16" s="423"/>
      <c r="K16" s="424"/>
      <c r="L16" s="422"/>
      <c r="M16" s="423"/>
      <c r="N16" s="423"/>
      <c r="O16" s="424"/>
      <c r="P16" s="422"/>
      <c r="Q16" s="423"/>
      <c r="R16" s="423"/>
      <c r="S16" s="425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7">
        <f>'参加申込書'!AN14</f>
        <v>0</v>
      </c>
      <c r="D17" s="418"/>
      <c r="E17" s="419">
        <f>'参加申込書'!AP14</f>
        <v>0</v>
      </c>
      <c r="F17" s="420"/>
      <c r="G17" s="421"/>
      <c r="H17" s="422"/>
      <c r="I17" s="423"/>
      <c r="J17" s="423"/>
      <c r="K17" s="424"/>
      <c r="L17" s="422"/>
      <c r="M17" s="423"/>
      <c r="N17" s="423"/>
      <c r="O17" s="424"/>
      <c r="P17" s="422"/>
      <c r="Q17" s="423"/>
      <c r="R17" s="423"/>
      <c r="S17" s="425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7">
        <f>'参加申込書'!AN15</f>
        <v>0</v>
      </c>
      <c r="D18" s="418"/>
      <c r="E18" s="419">
        <f>'参加申込書'!AP15</f>
        <v>0</v>
      </c>
      <c r="F18" s="420"/>
      <c r="G18" s="421"/>
      <c r="H18" s="422"/>
      <c r="I18" s="423"/>
      <c r="J18" s="423"/>
      <c r="K18" s="424"/>
      <c r="L18" s="422"/>
      <c r="M18" s="423"/>
      <c r="N18" s="423"/>
      <c r="O18" s="424"/>
      <c r="P18" s="422"/>
      <c r="Q18" s="423"/>
      <c r="R18" s="423"/>
      <c r="S18" s="425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7">
        <f>'参加申込書'!AN16</f>
        <v>0</v>
      </c>
      <c r="D19" s="418"/>
      <c r="E19" s="419">
        <f>'参加申込書'!AP16</f>
        <v>0</v>
      </c>
      <c r="F19" s="420"/>
      <c r="G19" s="421"/>
      <c r="H19" s="422"/>
      <c r="I19" s="423"/>
      <c r="J19" s="423"/>
      <c r="K19" s="424"/>
      <c r="L19" s="422"/>
      <c r="M19" s="423"/>
      <c r="N19" s="423"/>
      <c r="O19" s="424"/>
      <c r="P19" s="422"/>
      <c r="Q19" s="423"/>
      <c r="R19" s="423"/>
      <c r="S19" s="425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7">
        <f>'参加申込書'!AN17</f>
        <v>0</v>
      </c>
      <c r="D20" s="418"/>
      <c r="E20" s="419">
        <f>'参加申込書'!AP17</f>
        <v>0</v>
      </c>
      <c r="F20" s="420"/>
      <c r="G20" s="421"/>
      <c r="H20" s="422"/>
      <c r="I20" s="423"/>
      <c r="J20" s="423"/>
      <c r="K20" s="424"/>
      <c r="L20" s="422"/>
      <c r="M20" s="423"/>
      <c r="N20" s="423"/>
      <c r="O20" s="424"/>
      <c r="P20" s="422"/>
      <c r="Q20" s="423"/>
      <c r="R20" s="423"/>
      <c r="S20" s="425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7">
        <f>'参加申込書'!AN18</f>
        <v>0</v>
      </c>
      <c r="D21" s="418"/>
      <c r="E21" s="419">
        <f>'参加申込書'!AP18</f>
        <v>0</v>
      </c>
      <c r="F21" s="420"/>
      <c r="G21" s="421"/>
      <c r="H21" s="422"/>
      <c r="I21" s="423"/>
      <c r="J21" s="423"/>
      <c r="K21" s="424"/>
      <c r="L21" s="422"/>
      <c r="M21" s="423"/>
      <c r="N21" s="423"/>
      <c r="O21" s="424"/>
      <c r="P21" s="422"/>
      <c r="Q21" s="423"/>
      <c r="R21" s="423"/>
      <c r="S21" s="425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7">
        <f>'参加申込書'!AN19</f>
        <v>0</v>
      </c>
      <c r="D22" s="418"/>
      <c r="E22" s="419">
        <f>'参加申込書'!AP19</f>
        <v>0</v>
      </c>
      <c r="F22" s="420"/>
      <c r="G22" s="421"/>
      <c r="H22" s="422"/>
      <c r="I22" s="423"/>
      <c r="J22" s="423"/>
      <c r="K22" s="424"/>
      <c r="L22" s="422"/>
      <c r="M22" s="423"/>
      <c r="N22" s="423"/>
      <c r="O22" s="424"/>
      <c r="P22" s="422"/>
      <c r="Q22" s="423"/>
      <c r="R22" s="423"/>
      <c r="S22" s="425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7">
        <f>'参加申込書'!AN20</f>
        <v>0</v>
      </c>
      <c r="D23" s="418"/>
      <c r="E23" s="419">
        <f>'参加申込書'!AP20</f>
        <v>0</v>
      </c>
      <c r="F23" s="420"/>
      <c r="G23" s="421"/>
      <c r="H23" s="422"/>
      <c r="I23" s="423"/>
      <c r="J23" s="423"/>
      <c r="K23" s="424"/>
      <c r="L23" s="422"/>
      <c r="M23" s="423"/>
      <c r="N23" s="423"/>
      <c r="O23" s="424"/>
      <c r="P23" s="422"/>
      <c r="Q23" s="423"/>
      <c r="R23" s="423"/>
      <c r="S23" s="425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7">
        <f>'参加申込書'!AN21</f>
        <v>0</v>
      </c>
      <c r="D24" s="418"/>
      <c r="E24" s="419">
        <f>'参加申込書'!AP21</f>
        <v>0</v>
      </c>
      <c r="F24" s="420"/>
      <c r="G24" s="421"/>
      <c r="H24" s="422"/>
      <c r="I24" s="423"/>
      <c r="J24" s="423"/>
      <c r="K24" s="424"/>
      <c r="L24" s="422"/>
      <c r="M24" s="423"/>
      <c r="N24" s="423"/>
      <c r="O24" s="424"/>
      <c r="P24" s="422"/>
      <c r="Q24" s="423"/>
      <c r="R24" s="423"/>
      <c r="S24" s="425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7">
        <f>'参加申込書'!AN22</f>
        <v>0</v>
      </c>
      <c r="D25" s="418"/>
      <c r="E25" s="419">
        <f>'参加申込書'!AP22</f>
        <v>0</v>
      </c>
      <c r="F25" s="420"/>
      <c r="G25" s="421"/>
      <c r="H25" s="422"/>
      <c r="I25" s="423"/>
      <c r="J25" s="423"/>
      <c r="K25" s="424"/>
      <c r="L25" s="422"/>
      <c r="M25" s="423"/>
      <c r="N25" s="423"/>
      <c r="O25" s="424"/>
      <c r="P25" s="422"/>
      <c r="Q25" s="423"/>
      <c r="R25" s="423"/>
      <c r="S25" s="425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7">
        <f>'参加申込書'!AN23</f>
        <v>0</v>
      </c>
      <c r="D26" s="418"/>
      <c r="E26" s="419">
        <f>'参加申込書'!AP23</f>
        <v>0</v>
      </c>
      <c r="F26" s="420"/>
      <c r="G26" s="421"/>
      <c r="H26" s="422"/>
      <c r="I26" s="423"/>
      <c r="J26" s="423"/>
      <c r="K26" s="424"/>
      <c r="L26" s="422"/>
      <c r="M26" s="423"/>
      <c r="N26" s="423"/>
      <c r="O26" s="424"/>
      <c r="P26" s="422"/>
      <c r="Q26" s="423"/>
      <c r="R26" s="423"/>
      <c r="S26" s="425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7">
        <f>'参加申込書'!AN24</f>
        <v>0</v>
      </c>
      <c r="D27" s="418"/>
      <c r="E27" s="419">
        <f>'参加申込書'!AP24</f>
        <v>0</v>
      </c>
      <c r="F27" s="420"/>
      <c r="G27" s="421"/>
      <c r="H27" s="422"/>
      <c r="I27" s="423"/>
      <c r="J27" s="423"/>
      <c r="K27" s="424"/>
      <c r="L27" s="422"/>
      <c r="M27" s="423"/>
      <c r="N27" s="423"/>
      <c r="O27" s="424"/>
      <c r="P27" s="422"/>
      <c r="Q27" s="423"/>
      <c r="R27" s="423"/>
      <c r="S27" s="425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7">
        <f>'参加申込書'!AN25</f>
        <v>0</v>
      </c>
      <c r="D28" s="418"/>
      <c r="E28" s="419">
        <f>'参加申込書'!AP25</f>
        <v>0</v>
      </c>
      <c r="F28" s="420"/>
      <c r="G28" s="421"/>
      <c r="H28" s="422"/>
      <c r="I28" s="423"/>
      <c r="J28" s="423"/>
      <c r="K28" s="424"/>
      <c r="L28" s="422"/>
      <c r="M28" s="423"/>
      <c r="N28" s="423"/>
      <c r="O28" s="424"/>
      <c r="P28" s="422"/>
      <c r="Q28" s="423"/>
      <c r="R28" s="423"/>
      <c r="S28" s="425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7">
        <f>'参加申込書'!AN26</f>
        <v>0</v>
      </c>
      <c r="D29" s="418"/>
      <c r="E29" s="419">
        <f>'参加申込書'!AP26</f>
        <v>0</v>
      </c>
      <c r="F29" s="420"/>
      <c r="G29" s="421"/>
      <c r="H29" s="422"/>
      <c r="I29" s="423"/>
      <c r="J29" s="423"/>
      <c r="K29" s="424"/>
      <c r="L29" s="422"/>
      <c r="M29" s="423"/>
      <c r="N29" s="423"/>
      <c r="O29" s="424"/>
      <c r="P29" s="422"/>
      <c r="Q29" s="423"/>
      <c r="R29" s="423"/>
      <c r="S29" s="425"/>
      <c r="T29" s="24"/>
    </row>
    <row r="30" spans="1:20" ht="18" customHeight="1">
      <c r="A30" s="426" t="s">
        <v>66</v>
      </c>
      <c r="B30" s="427"/>
      <c r="C30" s="428" t="s">
        <v>67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24"/>
    </row>
    <row r="31" spans="1:20" ht="18" customHeight="1">
      <c r="A31" s="371" t="s">
        <v>68</v>
      </c>
      <c r="B31" s="388" t="s">
        <v>69</v>
      </c>
      <c r="C31" s="389"/>
      <c r="D31" s="376" t="s">
        <v>70</v>
      </c>
      <c r="E31" s="379" t="s">
        <v>71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1"/>
      <c r="T31" s="24"/>
    </row>
    <row r="32" spans="1:20" ht="21.75" customHeight="1">
      <c r="A32" s="373"/>
      <c r="B32" s="388"/>
      <c r="C32" s="389"/>
      <c r="D32" s="377"/>
      <c r="E32" s="392" t="s">
        <v>72</v>
      </c>
      <c r="F32" s="393"/>
      <c r="G32" s="394"/>
      <c r="H32" s="395" t="s">
        <v>31</v>
      </c>
      <c r="I32" s="393"/>
      <c r="J32" s="393"/>
      <c r="K32" s="394"/>
      <c r="L32" s="395" t="s">
        <v>32</v>
      </c>
      <c r="M32" s="393"/>
      <c r="N32" s="393"/>
      <c r="O32" s="394"/>
      <c r="P32" s="395" t="s">
        <v>73</v>
      </c>
      <c r="Q32" s="393"/>
      <c r="R32" s="393"/>
      <c r="S32" s="411"/>
      <c r="T32" s="24"/>
    </row>
    <row r="33" spans="1:20" ht="21.75" customHeight="1">
      <c r="A33" s="10">
        <f>'参加申込書'!B17</f>
        <v>0</v>
      </c>
      <c r="B33" s="412">
        <f>'参加申込書'!G17</f>
        <v>0</v>
      </c>
      <c r="C33" s="412"/>
      <c r="D33" s="12"/>
      <c r="E33" s="386" t="s">
        <v>74</v>
      </c>
      <c r="F33" s="387"/>
      <c r="G33" s="13" t="s">
        <v>75</v>
      </c>
      <c r="H33" s="413">
        <f>'参加申込書'!K13</f>
        <v>0</v>
      </c>
      <c r="I33" s="414"/>
      <c r="J33" s="414"/>
      <c r="K33" s="415"/>
      <c r="L33" s="413">
        <f>'参加申込書'!O13</f>
        <v>0</v>
      </c>
      <c r="M33" s="414"/>
      <c r="N33" s="414"/>
      <c r="O33" s="415"/>
      <c r="P33" s="413">
        <f>'参加申込書'!S13</f>
        <v>0</v>
      </c>
      <c r="Q33" s="414"/>
      <c r="R33" s="414"/>
      <c r="S33" s="416"/>
      <c r="T33" s="24"/>
    </row>
    <row r="34" spans="1:20" ht="21.75" customHeight="1">
      <c r="A34" s="14">
        <f>'参加申込書'!B18</f>
        <v>0</v>
      </c>
      <c r="B34" s="390">
        <f>'参加申込書'!G18</f>
        <v>0</v>
      </c>
      <c r="C34" s="390"/>
      <c r="D34" s="15"/>
      <c r="E34" s="382"/>
      <c r="F34" s="383"/>
      <c r="G34" s="16" t="s">
        <v>76</v>
      </c>
      <c r="H34" s="397">
        <f>'参加申込書'!K14</f>
        <v>0</v>
      </c>
      <c r="I34" s="398"/>
      <c r="J34" s="398"/>
      <c r="K34" s="399"/>
      <c r="L34" s="397">
        <f>'参加申込書'!O14</f>
        <v>0</v>
      </c>
      <c r="M34" s="398"/>
      <c r="N34" s="398"/>
      <c r="O34" s="399"/>
      <c r="P34" s="397">
        <f>'参加申込書'!S14</f>
        <v>0</v>
      </c>
      <c r="Q34" s="398"/>
      <c r="R34" s="398"/>
      <c r="S34" s="400"/>
      <c r="T34" s="24"/>
    </row>
    <row r="35" spans="1:20" ht="21.75" customHeight="1">
      <c r="A35" s="14">
        <f>'参加申込書'!B19</f>
        <v>0</v>
      </c>
      <c r="B35" s="390">
        <f>'参加申込書'!G19</f>
        <v>0</v>
      </c>
      <c r="C35" s="390"/>
      <c r="D35" s="15"/>
      <c r="E35" s="382" t="s">
        <v>77</v>
      </c>
      <c r="F35" s="383"/>
      <c r="G35" s="17" t="s">
        <v>75</v>
      </c>
      <c r="H35" s="401">
        <f>'参加申込書'!X13</f>
        <v>0</v>
      </c>
      <c r="I35" s="402"/>
      <c r="J35" s="402"/>
      <c r="K35" s="403"/>
      <c r="L35" s="401">
        <f>'参加申込書'!AB13</f>
        <v>0</v>
      </c>
      <c r="M35" s="402"/>
      <c r="N35" s="402"/>
      <c r="O35" s="403"/>
      <c r="P35" s="401">
        <f>'参加申込書'!AF13</f>
        <v>0</v>
      </c>
      <c r="Q35" s="402"/>
      <c r="R35" s="402"/>
      <c r="S35" s="404"/>
      <c r="T35" s="24"/>
    </row>
    <row r="36" spans="1:20" ht="21.75" customHeight="1">
      <c r="A36" s="14">
        <f>'参加申込書'!B20</f>
        <v>0</v>
      </c>
      <c r="B36" s="390">
        <f>'参加申込書'!G20</f>
        <v>0</v>
      </c>
      <c r="C36" s="390"/>
      <c r="D36" s="15"/>
      <c r="E36" s="384"/>
      <c r="F36" s="385"/>
      <c r="G36" s="18" t="s">
        <v>76</v>
      </c>
      <c r="H36" s="355">
        <f>'参加申込書'!X14</f>
        <v>0</v>
      </c>
      <c r="I36" s="356"/>
      <c r="J36" s="356"/>
      <c r="K36" s="391"/>
      <c r="L36" s="355">
        <f>'参加申込書'!AB14</f>
        <v>0</v>
      </c>
      <c r="M36" s="356"/>
      <c r="N36" s="356"/>
      <c r="O36" s="391"/>
      <c r="P36" s="355">
        <f>'参加申込書'!AF14</f>
        <v>0</v>
      </c>
      <c r="Q36" s="356"/>
      <c r="R36" s="356"/>
      <c r="S36" s="357"/>
      <c r="T36" s="24"/>
    </row>
    <row r="37" spans="1:20" ht="21.75" customHeight="1">
      <c r="A37" s="106">
        <f>'参加申込書'!B21</f>
        <v>0</v>
      </c>
      <c r="B37" s="358">
        <f>'参加申込書'!G21</f>
        <v>0</v>
      </c>
      <c r="C37" s="358"/>
      <c r="D37" s="107"/>
      <c r="E37" s="405" t="s">
        <v>78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7"/>
      <c r="T37" s="24"/>
    </row>
    <row r="38" spans="1:20" ht="21.75" customHeight="1">
      <c r="A38" s="108">
        <f>'参加申込書'!B22</f>
        <v>0</v>
      </c>
      <c r="B38" s="396">
        <f>'参加申込書'!G22</f>
        <v>0</v>
      </c>
      <c r="C38" s="396"/>
      <c r="D38" s="109"/>
      <c r="E38" s="408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10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79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2016-07-06T07:52:19Z</cp:lastPrinted>
  <dcterms:created xsi:type="dcterms:W3CDTF">2002-10-09T06:04:35Z</dcterms:created>
  <dcterms:modified xsi:type="dcterms:W3CDTF">2024-08-14T07:52:02Z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